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9d80bd9d9189d3c5/_fbouvet_site/2ndes/sciencesP2/"/>
    </mc:Choice>
  </mc:AlternateContent>
  <xr:revisionPtr revIDLastSave="30" documentId="13_ncr:1_{7D881AF0-9334-4DF8-8153-A3E64BC047F9}" xr6:coauthVersionLast="47" xr6:coauthVersionMax="47" xr10:uidLastSave="{4A42EC7E-DABE-4EFF-9F73-60C656648B5A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C117" i="1" s="1"/>
  <c r="O29" i="1"/>
  <c r="C120" i="1" s="1"/>
  <c r="O30" i="1"/>
  <c r="C123" i="1" s="1"/>
  <c r="O31" i="1"/>
  <c r="C126" i="1" s="1"/>
  <c r="O32" i="1"/>
  <c r="O27" i="1"/>
  <c r="C114" i="1" s="1"/>
  <c r="N28" i="1"/>
  <c r="C116" i="1" s="1"/>
  <c r="N29" i="1"/>
  <c r="C119" i="1" s="1"/>
  <c r="N30" i="1"/>
  <c r="C122" i="1" s="1"/>
  <c r="N31" i="1"/>
  <c r="C125" i="1" s="1"/>
  <c r="N32" i="1"/>
  <c r="C128" i="1" s="1"/>
  <c r="N27" i="1"/>
  <c r="C113" i="1" s="1"/>
  <c r="M28" i="1"/>
  <c r="M29" i="1"/>
  <c r="M30" i="1"/>
  <c r="M31" i="1"/>
  <c r="M32" i="1"/>
  <c r="M27" i="1"/>
  <c r="C132" i="1"/>
  <c r="C131" i="1"/>
  <c r="B116" i="1"/>
  <c r="B117" i="1"/>
  <c r="B119" i="1"/>
  <c r="B120" i="1"/>
  <c r="B122" i="1"/>
  <c r="B123" i="1"/>
  <c r="B125" i="1"/>
  <c r="B126" i="1"/>
  <c r="B128" i="1"/>
  <c r="B129" i="1"/>
  <c r="B114" i="1"/>
  <c r="B113" i="1"/>
  <c r="C129" i="1"/>
</calcChain>
</file>

<file path=xl/sharedStrings.xml><?xml version="1.0" encoding="utf-8"?>
<sst xmlns="http://schemas.openxmlformats.org/spreadsheetml/2006/main" count="17" uniqueCount="16">
  <si>
    <t>Masse en kg 
(x)</t>
  </si>
  <si>
    <t>Poids en N
(y)</t>
  </si>
  <si>
    <t>Masse en g</t>
  </si>
  <si>
    <t xml:space="preserve"> </t>
  </si>
  <si>
    <t>Poids min</t>
  </si>
  <si>
    <t>Poids max</t>
  </si>
  <si>
    <t>mesure 1</t>
  </si>
  <si>
    <t>mesure 2</t>
  </si>
  <si>
    <t>mesure 3</t>
  </si>
  <si>
    <t>mesure 4</t>
  </si>
  <si>
    <t>mesure 5</t>
  </si>
  <si>
    <t>mesure 6</t>
  </si>
  <si>
    <t>droite</t>
  </si>
  <si>
    <t>Noter la valeur de l'ordonnée à l'origine:</t>
  </si>
  <si>
    <t>Noter la valeur du coefficient directeur de la droite:</t>
  </si>
  <si>
    <t>Noter la valeur de l'incertitude de mesure de votre hypothèse: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</si>
</sst>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1" fillId="0" borderId="8" xfId="0" applyFont="1" applyBorder="1" applyAlignment="1">
      <alignment horizontal="center" wrapText="1"/>
    </xf>
    <xf numFmtId="0" fontId="1" fillId="5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Poids en fonction de la masse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193589238320707"/>
                  <c:y val="9.1278375149342894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-1500000" spcFirstLastPara="1" vertOverflow="ellipsis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Feuil1!$B$2:$B$7</c:f>
              <c:numCache>
                <c:formatCode>General</c:formatCode>
                <c:ptCount val="6"/>
              </c:numCache>
            </c:numRef>
          </c:xVal>
          <c:yVal>
            <c:numRef>
              <c:f>Feuil1!$C$2:$C$7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C1-446D-BD69-2596D4E3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986952"/>
        <c:axId val="462989248"/>
      </c:scatterChart>
      <c:valAx>
        <c:axId val="462986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Feuil1!$B$1</c:f>
              <c:strCache>
                <c:ptCount val="1"/>
                <c:pt idx="0">
                  <c:v>Masse en kg 
(x)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989248"/>
        <c:crosses val="autoZero"/>
        <c:crossBetween val="midCat"/>
      </c:valAx>
      <c:valAx>
        <c:axId val="4629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Feuil1!$C$1</c:f>
              <c:strCache>
                <c:ptCount val="1"/>
                <c:pt idx="0">
                  <c:v>Poids en N
(y)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986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Droite et intervalles d'incertitudes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115048118985127E-2"/>
          <c:y val="0.15782407407407409"/>
          <c:w val="0.88084251968503935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xVal>
            <c:numRef>
              <c:f>Feuil1!$B$113:$B$129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Feuil1!$C$113:$C$129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F5-4681-9347-B24C0403D6D8}"/>
            </c:ext>
          </c:extLst>
        </c:ser>
        <c:ser>
          <c:idx val="1"/>
          <c:order val="1"/>
          <c:tx>
            <c:v>droite</c:v>
          </c:tx>
          <c:spPr>
            <a:ln w="19050" cap="flat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ot"/>
            <c:size val="2"/>
            <c:spPr>
              <a:solidFill>
                <a:schemeClr val="lt1"/>
              </a:solidFill>
              <a:ln w="9525"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dPt>
            <c:idx val="1"/>
            <c:marker>
              <c:symbol val="dot"/>
              <c:size val="2"/>
              <c:spPr>
                <a:solidFill>
                  <a:schemeClr val="lt1"/>
                </a:solidFill>
                <a:ln w="9525">
                  <a:noFill/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19050" cap="flat">
                <a:solidFill>
                  <a:schemeClr val="accent5"/>
                </a:solidFill>
                <a:prstDash val="solid"/>
                <a:bevel/>
                <a:headEnd type="none"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F5-4681-9347-B24C0403D6D8}"/>
              </c:ext>
            </c:extLst>
          </c:dPt>
          <c:xVal>
            <c:numRef>
              <c:f>Feuil1!$B$131:$B$132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xVal>
          <c:yVal>
            <c:numRef>
              <c:f>Feuil1!$C$131:$C$132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2F5-4681-9347-B24C0403D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258168"/>
        <c:axId val="523253488"/>
      </c:scatterChart>
      <c:valAx>
        <c:axId val="52325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Masse en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253488"/>
        <c:crosses val="autoZero"/>
        <c:crossBetween val="midCat"/>
      </c:valAx>
      <c:valAx>
        <c:axId val="523253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Poids</a:t>
                </a:r>
                <a:r>
                  <a:rPr lang="fr-FR" baseline="0"/>
                  <a:t> en N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258168"/>
        <c:crosses val="autoZero"/>
        <c:crossBetween val="midCat"/>
      </c:valAx>
      <c:spPr>
        <a:noFill/>
        <a:ln>
          <a:solidFill>
            <a:schemeClr val="accent1">
              <a:lumMod val="75000"/>
              <a:alpha val="96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0</xdr:row>
      <xdr:rowOff>142875</xdr:rowOff>
    </xdr:from>
    <xdr:to>
      <xdr:col>10</xdr:col>
      <xdr:colOff>628650</xdr:colOff>
      <xdr:row>13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39A89CD-10A6-441C-B5B5-2FEAC50B4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23</xdr:row>
      <xdr:rowOff>42861</xdr:rowOff>
    </xdr:from>
    <xdr:to>
      <xdr:col>10</xdr:col>
      <xdr:colOff>695325</xdr:colOff>
      <xdr:row>50</xdr:row>
      <xdr:rowOff>85725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25B9E49-ECDE-65F7-F6E5-369A5F6EF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18</xdr:row>
      <xdr:rowOff>114300</xdr:rowOff>
    </xdr:from>
    <xdr:to>
      <xdr:col>2</xdr:col>
      <xdr:colOff>828675</xdr:colOff>
      <xdr:row>21</xdr:row>
      <xdr:rowOff>76200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5C8B5AA-1C85-01FB-3BF0-EBF5D338625B}"/>
            </a:ext>
          </a:extLst>
        </xdr:cNvPr>
        <xdr:cNvSpPr txBox="1"/>
      </xdr:nvSpPr>
      <xdr:spPr>
        <a:xfrm>
          <a:off x="104775" y="3752850"/>
          <a:ext cx="254317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Question 5: La droite de régression est-elle en accord</a:t>
          </a:r>
          <a:r>
            <a:rPr lang="fr-FR" sz="1400" baseline="0"/>
            <a:t> avec votre hypothèse ?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"/>
  <sheetViews>
    <sheetView tabSelected="1" workbookViewId="0">
      <selection activeCell="Q8" sqref="Q8"/>
    </sheetView>
  </sheetViews>
  <sheetFormatPr baseColWidth="10" defaultRowHeight="15" x14ac:dyDescent="0.25"/>
  <cols>
    <col min="2" max="2" width="15.85546875" customWidth="1"/>
    <col min="3" max="3" width="15.28515625" customWidth="1"/>
    <col min="4" max="4" width="44.42578125" customWidth="1"/>
  </cols>
  <sheetData>
    <row r="1" spans="1:3" ht="30.75" thickBot="1" x14ac:dyDescent="0.3">
      <c r="A1" s="1" t="s">
        <v>2</v>
      </c>
      <c r="B1" s="2" t="s">
        <v>0</v>
      </c>
      <c r="C1" s="3" t="s">
        <v>1</v>
      </c>
    </row>
    <row r="2" spans="1:3" x14ac:dyDescent="0.25">
      <c r="A2" s="10"/>
      <c r="B2" s="11"/>
      <c r="C2" s="12"/>
    </row>
    <row r="3" spans="1:3" x14ac:dyDescent="0.25">
      <c r="A3" s="13"/>
      <c r="B3" s="11"/>
      <c r="C3" s="12"/>
    </row>
    <row r="4" spans="1:3" x14ac:dyDescent="0.25">
      <c r="A4" s="13"/>
      <c r="B4" s="11"/>
      <c r="C4" s="12"/>
    </row>
    <row r="5" spans="1:3" x14ac:dyDescent="0.25">
      <c r="A5" s="13"/>
      <c r="B5" s="11"/>
      <c r="C5" s="12"/>
    </row>
    <row r="6" spans="1:3" x14ac:dyDescent="0.25">
      <c r="A6" s="13"/>
      <c r="B6" s="11"/>
      <c r="C6" s="12"/>
    </row>
    <row r="7" spans="1:3" ht="15.75" thickBot="1" x14ac:dyDescent="0.3">
      <c r="A7" s="14"/>
      <c r="B7" s="15"/>
      <c r="C7" s="16"/>
    </row>
    <row r="9" spans="1:3" x14ac:dyDescent="0.25">
      <c r="C9" t="s">
        <v>3</v>
      </c>
    </row>
    <row r="19" spans="4:15" ht="15.75" thickBot="1" x14ac:dyDescent="0.3"/>
    <row r="20" spans="4:15" ht="24" thickBot="1" x14ac:dyDescent="0.4">
      <c r="D20" s="24" t="s">
        <v>14</v>
      </c>
      <c r="E20" s="25"/>
      <c r="F20" s="25"/>
      <c r="G20" s="25"/>
      <c r="H20" s="25"/>
      <c r="I20" s="9"/>
    </row>
    <row r="21" spans="4:15" ht="24" thickBot="1" x14ac:dyDescent="0.4">
      <c r="D21" s="24" t="s">
        <v>13</v>
      </c>
      <c r="E21" s="25"/>
      <c r="F21" s="25"/>
      <c r="G21" s="25"/>
      <c r="H21" s="25"/>
      <c r="I21" s="9"/>
    </row>
    <row r="22" spans="4:15" ht="24" thickBot="1" x14ac:dyDescent="0.4">
      <c r="D22" s="24" t="s">
        <v>15</v>
      </c>
      <c r="E22" s="25"/>
      <c r="F22" s="25"/>
      <c r="G22" s="25"/>
      <c r="H22" s="25"/>
      <c r="I22" s="9"/>
    </row>
    <row r="25" spans="4:15" ht="15.75" thickBot="1" x14ac:dyDescent="0.3"/>
    <row r="26" spans="4:15" ht="30.75" thickBot="1" x14ac:dyDescent="0.3">
      <c r="M26" s="17" t="s">
        <v>1</v>
      </c>
      <c r="N26" s="18" t="s">
        <v>4</v>
      </c>
      <c r="O26" s="19" t="s">
        <v>5</v>
      </c>
    </row>
    <row r="27" spans="4:15" x14ac:dyDescent="0.25">
      <c r="M27" s="8" t="str">
        <f>IF(C2="","",C2)</f>
        <v/>
      </c>
      <c r="N27" s="20" t="str">
        <f>IF(C2="","",C2-$I$22)</f>
        <v/>
      </c>
      <c r="O27" s="21" t="str">
        <f>IF(C2="","",C2+$I$22)</f>
        <v/>
      </c>
    </row>
    <row r="28" spans="4:15" x14ac:dyDescent="0.25">
      <c r="M28" s="6" t="str">
        <f t="shared" ref="M28:M32" si="0">IF(C3="","",C3)</f>
        <v/>
      </c>
      <c r="N28" s="22" t="str">
        <f t="shared" ref="N28:N32" si="1">IF(C3="","",C3-$I$22)</f>
        <v/>
      </c>
      <c r="O28" s="4" t="str">
        <f t="shared" ref="O28:O32" si="2">IF(C3="","",C3+$I$22)</f>
        <v/>
      </c>
    </row>
    <row r="29" spans="4:15" x14ac:dyDescent="0.25">
      <c r="M29" s="6" t="str">
        <f t="shared" si="0"/>
        <v/>
      </c>
      <c r="N29" s="22" t="str">
        <f t="shared" si="1"/>
        <v/>
      </c>
      <c r="O29" s="4" t="str">
        <f t="shared" si="2"/>
        <v/>
      </c>
    </row>
    <row r="30" spans="4:15" x14ac:dyDescent="0.25">
      <c r="M30" s="6" t="str">
        <f t="shared" si="0"/>
        <v/>
      </c>
      <c r="N30" s="22" t="str">
        <f t="shared" si="1"/>
        <v/>
      </c>
      <c r="O30" s="4" t="str">
        <f t="shared" si="2"/>
        <v/>
      </c>
    </row>
    <row r="31" spans="4:15" x14ac:dyDescent="0.25">
      <c r="M31" s="6" t="str">
        <f t="shared" si="0"/>
        <v/>
      </c>
      <c r="N31" s="22" t="str">
        <f t="shared" si="1"/>
        <v/>
      </c>
      <c r="O31" s="4" t="str">
        <f t="shared" si="2"/>
        <v/>
      </c>
    </row>
    <row r="32" spans="4:15" ht="15.75" thickBot="1" x14ac:dyDescent="0.3">
      <c r="M32" s="7" t="str">
        <f t="shared" si="0"/>
        <v/>
      </c>
      <c r="N32" s="23" t="str">
        <f t="shared" si="1"/>
        <v/>
      </c>
      <c r="O32" s="5" t="str">
        <f t="shared" si="2"/>
        <v/>
      </c>
    </row>
    <row r="113" spans="1:3" x14ac:dyDescent="0.25">
      <c r="A113" t="s">
        <v>6</v>
      </c>
      <c r="B113">
        <f>B2</f>
        <v>0</v>
      </c>
      <c r="C113" t="str">
        <f>N27</f>
        <v/>
      </c>
    </row>
    <row r="114" spans="1:3" x14ac:dyDescent="0.25">
      <c r="B114">
        <f>B2</f>
        <v>0</v>
      </c>
      <c r="C114" t="str">
        <f>O27</f>
        <v/>
      </c>
    </row>
    <row r="116" spans="1:3" x14ac:dyDescent="0.25">
      <c r="A116" t="s">
        <v>7</v>
      </c>
      <c r="B116">
        <f>B3</f>
        <v>0</v>
      </c>
      <c r="C116" t="str">
        <f>N28</f>
        <v/>
      </c>
    </row>
    <row r="117" spans="1:3" x14ac:dyDescent="0.25">
      <c r="B117">
        <f>B3</f>
        <v>0</v>
      </c>
      <c r="C117" t="str">
        <f>O28</f>
        <v/>
      </c>
    </row>
    <row r="119" spans="1:3" x14ac:dyDescent="0.25">
      <c r="A119" t="s">
        <v>8</v>
      </c>
      <c r="B119">
        <f>B4</f>
        <v>0</v>
      </c>
      <c r="C119" t="str">
        <f>N29</f>
        <v/>
      </c>
    </row>
    <row r="120" spans="1:3" x14ac:dyDescent="0.25">
      <c r="B120">
        <f>B4</f>
        <v>0</v>
      </c>
      <c r="C120" t="str">
        <f>O29</f>
        <v/>
      </c>
    </row>
    <row r="122" spans="1:3" x14ac:dyDescent="0.25">
      <c r="A122" t="s">
        <v>9</v>
      </c>
      <c r="B122">
        <f>B5</f>
        <v>0</v>
      </c>
      <c r="C122" t="str">
        <f>N30</f>
        <v/>
      </c>
    </row>
    <row r="123" spans="1:3" x14ac:dyDescent="0.25">
      <c r="B123">
        <f>B5</f>
        <v>0</v>
      </c>
      <c r="C123" t="str">
        <f>O30</f>
        <v/>
      </c>
    </row>
    <row r="125" spans="1:3" x14ac:dyDescent="0.25">
      <c r="A125" t="s">
        <v>10</v>
      </c>
      <c r="B125">
        <f>B6</f>
        <v>0</v>
      </c>
      <c r="C125" t="str">
        <f>N31</f>
        <v/>
      </c>
    </row>
    <row r="126" spans="1:3" x14ac:dyDescent="0.25">
      <c r="B126">
        <f>B6</f>
        <v>0</v>
      </c>
      <c r="C126" t="str">
        <f>O31</f>
        <v/>
      </c>
    </row>
    <row r="128" spans="1:3" x14ac:dyDescent="0.25">
      <c r="A128" t="s">
        <v>11</v>
      </c>
      <c r="B128">
        <f>B7</f>
        <v>0</v>
      </c>
      <c r="C128" t="str">
        <f>N32</f>
        <v/>
      </c>
    </row>
    <row r="129" spans="1:3" x14ac:dyDescent="0.25">
      <c r="B129">
        <f>B7</f>
        <v>0</v>
      </c>
      <c r="C129" t="str">
        <f>O32</f>
        <v/>
      </c>
    </row>
    <row r="131" spans="1:3" x14ac:dyDescent="0.25">
      <c r="A131" t="s">
        <v>12</v>
      </c>
      <c r="B131">
        <v>0</v>
      </c>
      <c r="C131">
        <f>B131*I20+I21</f>
        <v>0</v>
      </c>
    </row>
    <row r="132" spans="1:3" x14ac:dyDescent="0.25">
      <c r="B132">
        <v>0.5</v>
      </c>
      <c r="C132">
        <f>B132*I20+I21</f>
        <v>0</v>
      </c>
    </row>
  </sheetData>
  <sheetProtection selectLockedCells="1"/>
  <mergeCells count="3">
    <mergeCell ref="D20:H20"/>
    <mergeCell ref="D21:H21"/>
    <mergeCell ref="D22:H2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Farcy</dc:creator>
  <cp:lastModifiedBy>fabrice bouvet</cp:lastModifiedBy>
  <dcterms:created xsi:type="dcterms:W3CDTF">2017-02-28T13:35:58Z</dcterms:created>
  <dcterms:modified xsi:type="dcterms:W3CDTF">2024-11-19T16:29:27Z</dcterms:modified>
</cp:coreProperties>
</file>